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mmne\Trasparenza\16_17_18_19_20_21_22_23\Contenuti da caricare sul portale AMMINISTRAZIONE TRASPARENTE\Bandi di gara e contratti\2023\elenco PNRR\"/>
    </mc:Choice>
  </mc:AlternateContent>
  <xr:revisionPtr revIDLastSave="0" documentId="8_{D60E2C37-7745-4A96-AE95-7743BE10C779}" xr6:coauthVersionLast="36" xr6:coauthVersionMax="36" xr10:uidLastSave="{00000000-0000-0000-0000-000000000000}"/>
  <bookViews>
    <workbookView xWindow="0" yWindow="0" windowWidth="20490" windowHeight="6945" xr2:uid="{D4446351-277B-457A-B43B-F6AAC012BB44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5" i="1" l="1"/>
  <c r="F103" i="1"/>
  <c r="D19" i="1" l="1"/>
  <c r="D15" i="1"/>
  <c r="D13" i="1"/>
  <c r="D11" i="1" l="1"/>
</calcChain>
</file>

<file path=xl/sharedStrings.xml><?xml version="1.0" encoding="utf-8"?>
<sst xmlns="http://schemas.openxmlformats.org/spreadsheetml/2006/main" count="230" uniqueCount="97">
  <si>
    <t>CUP</t>
  </si>
  <si>
    <t>I35E17000040001</t>
  </si>
  <si>
    <t>LAVORI DI EFFICIENTAMENTO DELLA DISTRIBUZIONE IRRIGUA
ESISTENTE, DA CANALI A RETE TUBATA IN PRESSIONE, NELL’AREA DOMINATA DAL CANALE EMILIANO ROMAGNOLO NEI COMUNI DI FAENZA, LUGO, COTIGNOLA, MASSA LOMBARDA E SANT’AGATA SUL SANTERNO</t>
  </si>
  <si>
    <t>LAVORO</t>
  </si>
  <si>
    <t>LOTTO 1</t>
  </si>
  <si>
    <t>LOTTO 2</t>
  </si>
  <si>
    <t>LOTTO 3</t>
  </si>
  <si>
    <t>80948891BA</t>
  </si>
  <si>
    <t>8094939AFA</t>
  </si>
  <si>
    <t>80951118EB</t>
  </si>
  <si>
    <t>IMPORTO FINANZIAMENTO</t>
  </si>
  <si>
    <t>Programma di Sviluppo Rurale Nazionale 2014-2020. Operazione 4.3.1 - Investimenti in infrastrutture irrigue
Ministero delle politiche agricole alimentari e forestali</t>
  </si>
  <si>
    <t>ENTE FINANZIATORE</t>
  </si>
  <si>
    <t>AVVIO DEL PROGETTO</t>
  </si>
  <si>
    <t>STATO DI ATTUAZIONE FINANZIARIO</t>
  </si>
  <si>
    <t>I45E18000120009</t>
  </si>
  <si>
    <t>LAVORI PER L’EFFICIENTAMENTO DELL’USO IRRIGUO ATTRAVERSO LA SOSTITUZIONE DELLE FONTI IDRICHE ESISTENTI (POZZI E TORRENTI) CON ADDUZIONE E DISTRIBUZIONE DI ACQUA IN PRESSIONE NELL’AREA DOMINATA DAL CANALE EMILIANO ROMAGNOLO IRRIGAZIONE A VALLE DEL C.E.R. DISTRETTO “PERO” - COMUNE DI LUGO (RA)</t>
  </si>
  <si>
    <t>Programma di Sviluppo Rurale della Regione Emilia-Romagna per il periodo 2014-2020 MISURA 4 - TIPO OPERAZIONE 4.3.02
Regione Emilia Romagna (€ 1.500.000,00) + contributo privati</t>
  </si>
  <si>
    <t>8413480F52</t>
  </si>
  <si>
    <t>LAVORI DI MESSA IN SICUREZZA DEL CANALE DEI MULINI DI CASTEL BOLOGNESE, LUGO E FUSIGNANO A PROTEZIONE DEGLI ABITATI ATTRAVERSATI E DEL TERRITORIO AGRICOLO SOTTESO, MEDIANTE COSTRUZIONE DI UNA CASSA DI ESPANSIONE PER LA LAMINAZIONE DELLE PIENE E RIPROFILATURA DEI CORPI ARGINALI CON RINATURALIZZAZIONE PER L’AMPLIAMENTO DEL CORRIDOIO ECOLOGICO</t>
  </si>
  <si>
    <t>I76B18000120001</t>
  </si>
  <si>
    <t>REGIONE EMILIA-ROMAGNA</t>
  </si>
  <si>
    <t xml:space="preserve">LAVORI PER LA RICONVERSIONE E ADEGUAMENTO MIGLIORATIVO DELL'ATTIVITÀ IRRIGUA DA CANALI A RETE TUBATA, NELL'AREA DOMINATA DAL C.E.R. NEL DISTRETTO POSTO AD OVEST DELLA STRADA PROVINCIALE SELICE E A NORD DEL CANALE EMILIANO ROMAGNOLO, NEI COMUNI DI IMOLA, MORDANO (BO) E MASSA LOMBARDA (RA) </t>
  </si>
  <si>
    <t>I41B21004140001</t>
  </si>
  <si>
    <t>PIANO NAZIONALE DI RIPRESA E RESILIENZA (PNRR) – MISSIONE 2 COMPONENTE 4 (M2C4) – INVESTIMENTO 4.3
Unione europea NextGenerationEU</t>
  </si>
  <si>
    <t>I97H21006210001</t>
  </si>
  <si>
    <t>I41B21003430008</t>
  </si>
  <si>
    <t>9897539B8E</t>
  </si>
  <si>
    <t>9913713EC2</t>
  </si>
  <si>
    <t>I63H18000320002</t>
  </si>
  <si>
    <t>RIPRISTINO DEI CORPI ARGINALI DEL CANALE DI BONIFICA IN DESTRA DI RENO E DEGLI AFFLUENTI DANNEGGIATI A SEGUITO DEL FENOMENO DELLA SUBSIDENZA, IN COMUNE DI RAVENNA (RA)</t>
  </si>
  <si>
    <t>I63H18000350002</t>
  </si>
  <si>
    <t>LAVORI DI MANUTENZIONE STRAORDINARIA DELLE PARATOIE DEL PONTE CHIAVICA IN LOCALITÀ MANDRIOLE (RA) – 2° LOTTO</t>
  </si>
  <si>
    <t>IN ESECUZIONE</t>
  </si>
  <si>
    <t>IN AGGIUDICAZIONE</t>
  </si>
  <si>
    <t xml:space="preserve">IN ESECUZIONE </t>
  </si>
  <si>
    <t>AGGIUDICATO</t>
  </si>
  <si>
    <t>9613417AAA</t>
  </si>
  <si>
    <t>9611810c86</t>
  </si>
  <si>
    <t>A00062EA52</t>
  </si>
  <si>
    <t>PROGETTO IN VERIFICA</t>
  </si>
  <si>
    <t>CIG
APPALTO PRINCIPALE</t>
  </si>
  <si>
    <t>STATO DI ATTUAZIONE procedurale</t>
  </si>
  <si>
    <t>Art. 7 co. 1 l. b) - OPERE DI DIFESA DEL SUOLO E DELLE INFRASTRUTTURE E DEGLI IMPIANTI PUBBLICI DI BONIFICA PER LA DIFESA IDRAULICA E PER IRRIGAZIONE</t>
  </si>
  <si>
    <t>I88H23000230001</t>
  </si>
  <si>
    <t>I88H23000210001</t>
  </si>
  <si>
    <t>I98H23000250001</t>
  </si>
  <si>
    <t>I48H23000140001</t>
  </si>
  <si>
    <t>I88H23000220001</t>
  </si>
  <si>
    <t>I48H23000150001</t>
  </si>
  <si>
    <t>I58H23000240001</t>
  </si>
  <si>
    <t>I58H23000230001</t>
  </si>
  <si>
    <t>I58H23000250001</t>
  </si>
  <si>
    <t>I38H23000200001</t>
  </si>
  <si>
    <t>I38H23000210001</t>
  </si>
  <si>
    <t>I98H23000260001</t>
  </si>
  <si>
    <t>I98H23000270001</t>
  </si>
  <si>
    <t>I98H23000210001</t>
  </si>
  <si>
    <t>I98H23000290001</t>
  </si>
  <si>
    <t>I98H23000300001</t>
  </si>
  <si>
    <t>I48H23000160001</t>
  </si>
  <si>
    <t>I48H23000170001</t>
  </si>
  <si>
    <t>I48H23000180001</t>
  </si>
  <si>
    <t>I48H23000190001</t>
  </si>
  <si>
    <t>I38H23000220001</t>
  </si>
  <si>
    <t>I28H23000210001</t>
  </si>
  <si>
    <t>I98H23000310001</t>
  </si>
  <si>
    <t>I28H23000140001</t>
  </si>
  <si>
    <t>I38H23000190001</t>
  </si>
  <si>
    <t>I28H23000150001</t>
  </si>
  <si>
    <t>I28H23000160001</t>
  </si>
  <si>
    <t>I28H23000170001</t>
  </si>
  <si>
    <t>I28H23000180001</t>
  </si>
  <si>
    <t>I98H23000220001</t>
  </si>
  <si>
    <t>I48H23000130001</t>
  </si>
  <si>
    <t>I78H23000370001</t>
  </si>
  <si>
    <t>I28H23000190001</t>
  </si>
  <si>
    <t>I28H23000200001</t>
  </si>
  <si>
    <t>I98H23000230001</t>
  </si>
  <si>
    <t>I98H23000240001</t>
  </si>
  <si>
    <t>I18H23000230001</t>
  </si>
  <si>
    <t>I28B23000060001</t>
  </si>
  <si>
    <t>I28H23000080001</t>
  </si>
  <si>
    <t> 93.668,49</t>
  </si>
  <si>
    <t>LAVORI DI RICONVERSIONE E ADEGUAMENTO MIGLIORATIVO DELLA RETE DI DISTRIBUZIONE IRRIGUA TUBATA DELL’IMPIANTO “SELICE-TARABINA” NEICOMUNI DI CONSELICE (RA) E ARGENTA (FE)</t>
  </si>
  <si>
    <t xml:space="preserve">LAVORI DI MESSA IN SICUREZZA E INCREMENTO DELLA RESILIENZA IDRICO-IDRAULICA DEI TERRITORI SOTTESI DAL CANALE"FOSSO VECCHIO" MEDIANTECOSTRUZIONE DI UNA CASSA DI ESPANSIONE CON FUNZIONE DI LAMINAZIONE DELLE PIENE E DI INVASO PER L'EFFICIENTAMENTO DELLA PRATICA IRRIGUA DA CANALI A RETE TUBATA IN PRESSIONE, IN COMUNE DI BAGNACAVALLO E COTIGNOLA (RA)" </t>
  </si>
  <si>
    <t>PIANO NAZIONALE DI RIPRESA E RESILIENZA (PNRR)- CODICE INTERVENTO PNRR-M2C4-I4.1-A2-2 
Unione europea NextGenerationEU</t>
  </si>
  <si>
    <t>I18H23000240001</t>
  </si>
  <si>
    <t>I98H23000280001</t>
  </si>
  <si>
    <t>      150.000,00</t>
  </si>
  <si>
    <t>LAVORI DI RIPRESA FRANE E DIFESA DALL'EROSIONE SUGLI ARGINI IN SINISTRA E DESTRA IDRAULICA DELLO SCOLO CONSORZIALE FOSSO VECCHIO, TRA LA VIA COGOLLO E L'IMMISSIONE IN DESTRA RENO NEI COMUNI DI BAGNACAVALLO, ALFONSINE E RAVENNA (RA) - 1° STRALCIO</t>
  </si>
  <si>
    <t>I27H21006350001</t>
  </si>
  <si>
    <t>924165896F</t>
  </si>
  <si>
    <t>CONCLUSO</t>
  </si>
  <si>
    <t>STATO</t>
  </si>
  <si>
    <t>IN CORSO</t>
  </si>
  <si>
    <t>DA AVVIARE CON FINE ENTRO INIZIO STAGIONE INVERNALE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</si>
</sst>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d\-mmm\-yyyy;@"/>
    <numFmt numFmtId="165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165" fontId="2" fillId="0" borderId="0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justify" vertical="center" wrapText="1"/>
    </xf>
    <xf numFmtId="165" fontId="2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2" fillId="0" borderId="7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justify" vertical="center" wrapText="1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5" fontId="2" fillId="0" borderId="10" xfId="1" applyNumberFormat="1" applyFont="1" applyBorder="1" applyAlignment="1">
      <alignment horizontal="center" vertical="center"/>
    </xf>
    <xf numFmtId="0" fontId="0" fillId="0" borderId="10" xfId="0" applyBorder="1" applyAlignment="1">
      <alignment horizontal="justify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justify" vertical="center" wrapText="1"/>
    </xf>
    <xf numFmtId="0" fontId="0" fillId="0" borderId="0" xfId="0" applyBorder="1"/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5" fontId="2" fillId="0" borderId="7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2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</cellXfs>
  <cellStyles count="2">
    <cellStyle name="Normale" xfId="0" builtinId="0"/>
    <cellStyle name="Normale 2" xfId="1" xr:uid="{CA20D696-4920-471B-A621-644A4AF04B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allto:24.529.791,79" TargetMode="External"/><Relationship Id="rId2" Type="http://schemas.openxmlformats.org/officeDocument/2006/relationships/hyperlink" Target="callto:31.417.525,13" TargetMode="External"/><Relationship Id="rId1" Type="http://schemas.openxmlformats.org/officeDocument/2006/relationships/hyperlink" Target="callto:14.318.492,9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callto:19.960.000,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95FA4-D56F-4BDE-9FC8-0BFFC1498A12}">
  <dimension ref="A1:I190"/>
  <sheetViews>
    <sheetView tabSelected="1" topLeftCell="A85" zoomScale="70" zoomScaleNormal="70" workbookViewId="0">
      <selection activeCell="N111" sqref="N111"/>
    </sheetView>
  </sheetViews>
  <sheetFormatPr defaultColWidth="8.85546875" defaultRowHeight="15" x14ac:dyDescent="0.25"/>
  <cols>
    <col min="1" max="1" width="62.7109375" style="34" customWidth="1"/>
    <col min="2" max="2" width="18.140625" style="34" customWidth="1"/>
    <col min="3" max="3" width="12.42578125" style="34" customWidth="1"/>
    <col min="4" max="4" width="16.7109375" style="34" bestFit="1" customWidth="1"/>
    <col min="5" max="5" width="59.42578125" style="34" customWidth="1"/>
    <col min="6" max="6" width="19.85546875" style="34" bestFit="1" customWidth="1"/>
    <col min="7" max="7" width="23.7109375" style="34" customWidth="1"/>
    <col min="8" max="8" width="8.85546875" style="34"/>
    <col min="9" max="9" width="20.85546875" style="34" customWidth="1"/>
    <col min="10" max="16384" width="8.85546875" style="34"/>
  </cols>
  <sheetData>
    <row r="1" spans="1:9" s="2" customFormat="1" ht="35.450000000000003" customHeight="1" x14ac:dyDescent="0.25">
      <c r="A1" s="27" t="s">
        <v>3</v>
      </c>
      <c r="B1" s="27" t="s">
        <v>0</v>
      </c>
      <c r="C1" s="28" t="s">
        <v>13</v>
      </c>
      <c r="D1" s="28" t="s">
        <v>10</v>
      </c>
      <c r="E1" s="28" t="s">
        <v>12</v>
      </c>
      <c r="F1" s="28" t="s">
        <v>14</v>
      </c>
      <c r="G1" s="28" t="s">
        <v>42</v>
      </c>
      <c r="H1" s="35" t="s">
        <v>41</v>
      </c>
      <c r="I1" s="36"/>
    </row>
    <row r="2" spans="1:9" customFormat="1" ht="15.75" thickBot="1" x14ac:dyDescent="0.3"/>
    <row r="3" spans="1:9" customFormat="1" ht="25.15" customHeight="1" x14ac:dyDescent="0.25">
      <c r="A3" s="40" t="s">
        <v>2</v>
      </c>
      <c r="B3" s="43" t="s">
        <v>1</v>
      </c>
      <c r="C3" s="46">
        <v>43434</v>
      </c>
      <c r="D3" s="37">
        <v>14998688.48</v>
      </c>
      <c r="E3" s="49" t="s">
        <v>11</v>
      </c>
      <c r="F3" s="37">
        <v>10412294.93</v>
      </c>
      <c r="G3" s="12" t="s">
        <v>33</v>
      </c>
      <c r="H3" s="13" t="s">
        <v>4</v>
      </c>
      <c r="I3" s="14" t="s">
        <v>7</v>
      </c>
    </row>
    <row r="4" spans="1:9" customFormat="1" ht="25.15" customHeight="1" x14ac:dyDescent="0.25">
      <c r="A4" s="41"/>
      <c r="B4" s="44"/>
      <c r="C4" s="47"/>
      <c r="D4" s="38"/>
      <c r="E4" s="50"/>
      <c r="F4" s="38"/>
      <c r="G4" s="9" t="s">
        <v>33</v>
      </c>
      <c r="H4" s="4" t="s">
        <v>5</v>
      </c>
      <c r="I4" s="17" t="s">
        <v>8</v>
      </c>
    </row>
    <row r="5" spans="1:9" customFormat="1" ht="25.15" customHeight="1" thickBot="1" x14ac:dyDescent="0.3">
      <c r="A5" s="42"/>
      <c r="B5" s="45"/>
      <c r="C5" s="48"/>
      <c r="D5" s="39"/>
      <c r="E5" s="51"/>
      <c r="F5" s="39"/>
      <c r="G5" s="18" t="s">
        <v>33</v>
      </c>
      <c r="H5" s="19" t="s">
        <v>6</v>
      </c>
      <c r="I5" s="20" t="s">
        <v>9</v>
      </c>
    </row>
    <row r="6" spans="1:9" customFormat="1" ht="15.75" thickBot="1" x14ac:dyDescent="0.3"/>
    <row r="7" spans="1:9" customFormat="1" ht="90.75" thickBot="1" x14ac:dyDescent="0.3">
      <c r="A7" s="21" t="s">
        <v>16</v>
      </c>
      <c r="B7" s="22" t="s">
        <v>15</v>
      </c>
      <c r="C7" s="23">
        <v>43479</v>
      </c>
      <c r="D7" s="24">
        <v>1857469.32</v>
      </c>
      <c r="E7" s="25" t="s">
        <v>17</v>
      </c>
      <c r="F7" s="24">
        <v>1577712.26</v>
      </c>
      <c r="G7" s="24" t="s">
        <v>35</v>
      </c>
      <c r="H7" s="22"/>
      <c r="I7" s="26" t="s">
        <v>18</v>
      </c>
    </row>
    <row r="8" spans="1:9" customFormat="1" ht="15.75" thickBot="1" x14ac:dyDescent="0.3">
      <c r="A8" s="1"/>
      <c r="C8" s="5"/>
      <c r="D8" s="6"/>
      <c r="E8" s="7"/>
      <c r="H8" s="3"/>
      <c r="I8" s="3"/>
    </row>
    <row r="9" spans="1:9" customFormat="1" ht="105.75" thickBot="1" x14ac:dyDescent="0.3">
      <c r="A9" s="21" t="s">
        <v>19</v>
      </c>
      <c r="B9" s="22" t="s">
        <v>20</v>
      </c>
      <c r="C9" s="23">
        <v>43630</v>
      </c>
      <c r="D9" s="24">
        <v>3375754.54</v>
      </c>
      <c r="E9" s="25" t="s">
        <v>21</v>
      </c>
      <c r="F9" s="24">
        <v>2696185.55</v>
      </c>
      <c r="G9" s="24" t="s">
        <v>33</v>
      </c>
      <c r="H9" s="22"/>
      <c r="I9" s="26">
        <v>8571564660</v>
      </c>
    </row>
    <row r="10" spans="1:9" customFormat="1" ht="15.75" thickBot="1" x14ac:dyDescent="0.3"/>
    <row r="11" spans="1:9" customFormat="1" ht="90.75" thickBot="1" x14ac:dyDescent="0.3">
      <c r="A11" s="21" t="s">
        <v>22</v>
      </c>
      <c r="B11" s="22" t="s">
        <v>23</v>
      </c>
      <c r="C11" s="23">
        <v>44540</v>
      </c>
      <c r="D11" s="24">
        <f>1332333.75+14250000</f>
        <v>15582333.75</v>
      </c>
      <c r="E11" s="25" t="s">
        <v>24</v>
      </c>
      <c r="F11" s="24">
        <v>0</v>
      </c>
      <c r="G11" s="24" t="s">
        <v>34</v>
      </c>
      <c r="H11" s="22"/>
      <c r="I11" s="26" t="s">
        <v>37</v>
      </c>
    </row>
    <row r="12" spans="1:9" customFormat="1" ht="15.75" thickBot="1" x14ac:dyDescent="0.3">
      <c r="A12" s="8"/>
    </row>
    <row r="13" spans="1:9" customFormat="1" ht="45.75" thickBot="1" x14ac:dyDescent="0.3">
      <c r="A13" s="21" t="s">
        <v>84</v>
      </c>
      <c r="B13" s="22" t="s">
        <v>25</v>
      </c>
      <c r="C13" s="23">
        <v>44540</v>
      </c>
      <c r="D13" s="24">
        <f>1350801.37+14800000</f>
        <v>16150801.370000001</v>
      </c>
      <c r="E13" s="25" t="s">
        <v>24</v>
      </c>
      <c r="F13" s="24">
        <v>0</v>
      </c>
      <c r="G13" s="24" t="s">
        <v>34</v>
      </c>
      <c r="H13" s="22"/>
      <c r="I13" s="26" t="s">
        <v>38</v>
      </c>
    </row>
    <row r="14" spans="1:9" customFormat="1" ht="15.75" thickBot="1" x14ac:dyDescent="0.3"/>
    <row r="15" spans="1:9" customFormat="1" ht="29.45" customHeight="1" x14ac:dyDescent="0.25">
      <c r="A15" s="40" t="s">
        <v>85</v>
      </c>
      <c r="B15" s="43" t="s">
        <v>26</v>
      </c>
      <c r="C15" s="46">
        <v>44487</v>
      </c>
      <c r="D15" s="37">
        <f>18694907.64+37000000+1082097.13+3360000</f>
        <v>60137004.770000003</v>
      </c>
      <c r="E15" s="49" t="s">
        <v>86</v>
      </c>
      <c r="F15" s="37">
        <v>200569.33</v>
      </c>
      <c r="G15" s="12" t="s">
        <v>34</v>
      </c>
      <c r="H15" s="13" t="s">
        <v>4</v>
      </c>
      <c r="I15" s="14" t="s">
        <v>27</v>
      </c>
    </row>
    <row r="16" spans="1:9" customFormat="1" ht="29.45" customHeight="1" x14ac:dyDescent="0.25">
      <c r="A16" s="41"/>
      <c r="B16" s="44"/>
      <c r="C16" s="47"/>
      <c r="D16" s="38"/>
      <c r="E16" s="50"/>
      <c r="F16" s="38"/>
      <c r="G16" s="9" t="s">
        <v>34</v>
      </c>
      <c r="H16" s="4" t="s">
        <v>5</v>
      </c>
      <c r="I16" s="17" t="s">
        <v>28</v>
      </c>
    </row>
    <row r="17" spans="1:9" customFormat="1" ht="29.45" customHeight="1" thickBot="1" x14ac:dyDescent="0.3">
      <c r="A17" s="42"/>
      <c r="B17" s="45"/>
      <c r="C17" s="48"/>
      <c r="D17" s="39"/>
      <c r="E17" s="51"/>
      <c r="F17" s="39"/>
      <c r="G17" s="18" t="s">
        <v>34</v>
      </c>
      <c r="H17" s="19" t="s">
        <v>6</v>
      </c>
      <c r="I17" s="20">
        <v>9913802836</v>
      </c>
    </row>
    <row r="18" spans="1:9" customFormat="1" ht="15.75" thickBot="1" x14ac:dyDescent="0.3"/>
    <row r="19" spans="1:9" customFormat="1" ht="53.45" customHeight="1" thickBot="1" x14ac:dyDescent="0.3">
      <c r="A19" s="21" t="s">
        <v>30</v>
      </c>
      <c r="B19" s="22" t="s">
        <v>29</v>
      </c>
      <c r="C19" s="23">
        <v>43745</v>
      </c>
      <c r="D19" s="24">
        <f>212500+2034000</f>
        <v>2246500</v>
      </c>
      <c r="E19" s="25" t="s">
        <v>21</v>
      </c>
      <c r="F19" s="24">
        <v>0</v>
      </c>
      <c r="G19" s="24" t="s">
        <v>40</v>
      </c>
      <c r="H19" s="22"/>
      <c r="I19" s="26"/>
    </row>
    <row r="20" spans="1:9" customFormat="1" ht="15.75" thickBot="1" x14ac:dyDescent="0.3"/>
    <row r="21" spans="1:9" customFormat="1" ht="30.75" thickBot="1" x14ac:dyDescent="0.3">
      <c r="A21" s="21" t="s">
        <v>32</v>
      </c>
      <c r="B21" s="22" t="s">
        <v>31</v>
      </c>
      <c r="C21" s="23">
        <v>43745</v>
      </c>
      <c r="D21" s="24">
        <v>90000</v>
      </c>
      <c r="E21" s="25" t="s">
        <v>21</v>
      </c>
      <c r="F21" s="24">
        <v>0</v>
      </c>
      <c r="G21" s="24" t="s">
        <v>36</v>
      </c>
      <c r="H21" s="22"/>
      <c r="I21" s="26" t="s">
        <v>39</v>
      </c>
    </row>
    <row r="22" spans="1:9" customFormat="1" ht="15.75" thickBot="1" x14ac:dyDescent="0.3">
      <c r="A22" s="21"/>
      <c r="B22" s="31"/>
      <c r="C22" s="32"/>
      <c r="D22" s="29"/>
      <c r="E22" s="33"/>
      <c r="F22" s="29"/>
      <c r="G22" s="29"/>
      <c r="H22" s="31"/>
      <c r="I22" s="31"/>
    </row>
    <row r="23" spans="1:9" customFormat="1" ht="75.75" thickBot="1" x14ac:dyDescent="0.3">
      <c r="A23" s="21" t="s">
        <v>90</v>
      </c>
      <c r="B23" s="22" t="s">
        <v>91</v>
      </c>
      <c r="C23" s="23">
        <v>44518</v>
      </c>
      <c r="D23" s="24">
        <v>3000000</v>
      </c>
      <c r="E23" s="25" t="s">
        <v>21</v>
      </c>
      <c r="F23" s="24">
        <v>299995.15000000002</v>
      </c>
      <c r="G23" s="24" t="s">
        <v>93</v>
      </c>
      <c r="H23" s="22"/>
      <c r="I23" s="26" t="s">
        <v>92</v>
      </c>
    </row>
    <row r="24" spans="1:9" customFormat="1" ht="15.75" thickBot="1" x14ac:dyDescent="0.3">
      <c r="A24" s="21"/>
      <c r="B24" s="15"/>
      <c r="C24" s="16"/>
      <c r="D24" s="10"/>
      <c r="E24" s="11"/>
      <c r="F24" s="10"/>
      <c r="G24" s="10"/>
      <c r="H24" s="15"/>
      <c r="I24" s="15"/>
    </row>
    <row r="25" spans="1:9" customFormat="1" ht="45.75" thickBot="1" x14ac:dyDescent="0.3">
      <c r="A25" s="21" t="s">
        <v>43</v>
      </c>
      <c r="B25" s="22" t="s">
        <v>44</v>
      </c>
      <c r="C25" s="23">
        <v>45127</v>
      </c>
      <c r="D25" s="24" t="s">
        <v>83</v>
      </c>
      <c r="E25" s="25" t="s">
        <v>94</v>
      </c>
      <c r="F25" s="24"/>
      <c r="G25" s="24" t="s">
        <v>95</v>
      </c>
      <c r="H25" s="22"/>
      <c r="I25" s="26"/>
    </row>
    <row r="26" spans="1:9" customFormat="1" ht="15.75" thickBot="1" x14ac:dyDescent="0.3">
      <c r="A26" s="21"/>
      <c r="B26" s="22"/>
      <c r="C26" s="23"/>
      <c r="D26" s="24"/>
      <c r="E26" s="25"/>
      <c r="F26" s="24"/>
      <c r="G26" s="24"/>
      <c r="H26" s="22"/>
      <c r="I26" s="26"/>
    </row>
    <row r="27" spans="1:9" customFormat="1" ht="45.75" thickBot="1" x14ac:dyDescent="0.3">
      <c r="A27" s="21" t="s">
        <v>43</v>
      </c>
      <c r="B27" s="22" t="s">
        <v>45</v>
      </c>
      <c r="C27" s="23">
        <v>45127</v>
      </c>
      <c r="D27" s="24">
        <v>14318492.9</v>
      </c>
      <c r="E27" s="25" t="s">
        <v>94</v>
      </c>
      <c r="F27" s="24"/>
      <c r="G27" s="24" t="s">
        <v>96</v>
      </c>
      <c r="H27" s="22"/>
      <c r="I27" s="26"/>
    </row>
    <row r="28" spans="1:9" customFormat="1" ht="15.75" thickBot="1" x14ac:dyDescent="0.3">
      <c r="A28" s="21"/>
      <c r="B28" s="22"/>
      <c r="C28" s="23"/>
      <c r="D28" s="24"/>
      <c r="E28" s="25"/>
      <c r="F28" s="24"/>
      <c r="G28" s="24"/>
      <c r="H28" s="22"/>
      <c r="I28" s="26"/>
    </row>
    <row r="29" spans="1:9" customFormat="1" ht="45.75" thickBot="1" x14ac:dyDescent="0.3">
      <c r="A29" s="21" t="s">
        <v>43</v>
      </c>
      <c r="B29" s="22" t="s">
        <v>46</v>
      </c>
      <c r="C29" s="23">
        <v>45127</v>
      </c>
      <c r="D29" s="24">
        <v>80877.09</v>
      </c>
      <c r="E29" s="25" t="s">
        <v>94</v>
      </c>
      <c r="F29" s="24"/>
      <c r="G29" s="24" t="s">
        <v>95</v>
      </c>
      <c r="H29" s="22"/>
      <c r="I29" s="26"/>
    </row>
    <row r="30" spans="1:9" customFormat="1" ht="15.75" thickBot="1" x14ac:dyDescent="0.3">
      <c r="A30" s="21"/>
      <c r="B30" s="22"/>
      <c r="C30" s="23"/>
      <c r="D30" s="24"/>
      <c r="E30" s="25"/>
      <c r="F30" s="24"/>
      <c r="G30" s="24"/>
      <c r="H30" s="22"/>
      <c r="I30" s="26"/>
    </row>
    <row r="31" spans="1:9" customFormat="1" ht="45.75" thickBot="1" x14ac:dyDescent="0.3">
      <c r="A31" s="21" t="s">
        <v>43</v>
      </c>
      <c r="B31" s="22" t="s">
        <v>47</v>
      </c>
      <c r="C31" s="23">
        <v>45127</v>
      </c>
      <c r="D31" s="24">
        <v>171739.81</v>
      </c>
      <c r="E31" s="25" t="s">
        <v>94</v>
      </c>
      <c r="F31" s="24"/>
      <c r="G31" s="24" t="s">
        <v>95</v>
      </c>
      <c r="H31" s="22"/>
      <c r="I31" s="26"/>
    </row>
    <row r="32" spans="1:9" customFormat="1" ht="15.75" thickBot="1" x14ac:dyDescent="0.3">
      <c r="A32" s="21"/>
      <c r="B32" s="22"/>
      <c r="C32" s="23"/>
      <c r="D32" s="24"/>
      <c r="E32" s="25"/>
      <c r="F32" s="24"/>
      <c r="G32" s="24"/>
      <c r="H32" s="22"/>
      <c r="I32" s="26"/>
    </row>
    <row r="33" spans="1:9" customFormat="1" ht="45.75" thickBot="1" x14ac:dyDescent="0.3">
      <c r="A33" s="21" t="s">
        <v>43</v>
      </c>
      <c r="B33" s="22" t="s">
        <v>48</v>
      </c>
      <c r="C33" s="23">
        <v>45127</v>
      </c>
      <c r="D33" s="24">
        <v>31417525.129999999</v>
      </c>
      <c r="E33" s="25" t="s">
        <v>94</v>
      </c>
      <c r="F33" s="24"/>
      <c r="G33" s="24" t="s">
        <v>95</v>
      </c>
      <c r="H33" s="22"/>
      <c r="I33" s="26"/>
    </row>
    <row r="34" spans="1:9" customFormat="1" ht="15.75" thickBot="1" x14ac:dyDescent="0.3">
      <c r="A34" s="21"/>
      <c r="B34" s="22"/>
      <c r="C34" s="23"/>
      <c r="D34" s="24"/>
      <c r="E34" s="25"/>
      <c r="F34" s="24"/>
      <c r="G34" s="24"/>
      <c r="H34" s="22"/>
      <c r="I34" s="26"/>
    </row>
    <row r="35" spans="1:9" customFormat="1" ht="45.75" thickBot="1" x14ac:dyDescent="0.3">
      <c r="A35" s="21" t="s">
        <v>43</v>
      </c>
      <c r="B35" s="22" t="s">
        <v>49</v>
      </c>
      <c r="C35" s="23">
        <v>45127</v>
      </c>
      <c r="D35" s="24">
        <v>95000</v>
      </c>
      <c r="E35" s="25" t="s">
        <v>94</v>
      </c>
      <c r="F35" s="24"/>
      <c r="G35" s="24" t="s">
        <v>95</v>
      </c>
      <c r="H35" s="22"/>
      <c r="I35" s="26"/>
    </row>
    <row r="36" spans="1:9" customFormat="1" ht="15.75" thickBot="1" x14ac:dyDescent="0.3">
      <c r="A36" s="21"/>
      <c r="B36" s="22"/>
      <c r="C36" s="23"/>
      <c r="D36" s="24"/>
      <c r="E36" s="25"/>
      <c r="F36" s="24"/>
      <c r="G36" s="24"/>
      <c r="H36" s="22"/>
      <c r="I36" s="26"/>
    </row>
    <row r="37" spans="1:9" customFormat="1" ht="45.75" thickBot="1" x14ac:dyDescent="0.3">
      <c r="A37" s="21" t="s">
        <v>43</v>
      </c>
      <c r="B37" s="22" t="s">
        <v>50</v>
      </c>
      <c r="C37" s="23">
        <v>45127</v>
      </c>
      <c r="D37" s="24">
        <v>145000</v>
      </c>
      <c r="E37" s="25" t="s">
        <v>94</v>
      </c>
      <c r="F37" s="24"/>
      <c r="G37" s="24" t="s">
        <v>95</v>
      </c>
      <c r="H37" s="22"/>
      <c r="I37" s="26"/>
    </row>
    <row r="38" spans="1:9" customFormat="1" ht="15.75" thickBot="1" x14ac:dyDescent="0.3">
      <c r="A38" s="21"/>
      <c r="B38" s="22"/>
      <c r="C38" s="23"/>
      <c r="D38" s="24"/>
      <c r="E38" s="25"/>
      <c r="F38" s="24"/>
      <c r="G38" s="24"/>
      <c r="H38" s="22"/>
      <c r="I38" s="26"/>
    </row>
    <row r="39" spans="1:9" customFormat="1" ht="45.75" thickBot="1" x14ac:dyDescent="0.3">
      <c r="A39" s="21" t="s">
        <v>43</v>
      </c>
      <c r="B39" s="22" t="s">
        <v>51</v>
      </c>
      <c r="C39" s="23">
        <v>45127</v>
      </c>
      <c r="D39" s="24">
        <v>24529791.789999999</v>
      </c>
      <c r="E39" s="25" t="s">
        <v>94</v>
      </c>
      <c r="F39" s="24"/>
      <c r="G39" s="24" t="s">
        <v>95</v>
      </c>
      <c r="H39" s="22"/>
      <c r="I39" s="26"/>
    </row>
    <row r="40" spans="1:9" customFormat="1" ht="15.75" thickBot="1" x14ac:dyDescent="0.3">
      <c r="A40" s="21"/>
      <c r="B40" s="22"/>
      <c r="C40" s="23"/>
      <c r="D40" s="24"/>
      <c r="E40" s="25"/>
      <c r="F40" s="24"/>
      <c r="G40" s="24"/>
      <c r="H40" s="22"/>
      <c r="I40" s="26"/>
    </row>
    <row r="41" spans="1:9" customFormat="1" ht="45.75" thickBot="1" x14ac:dyDescent="0.3">
      <c r="A41" s="21" t="s">
        <v>43</v>
      </c>
      <c r="B41" s="22" t="s">
        <v>52</v>
      </c>
      <c r="C41" s="23">
        <v>45127</v>
      </c>
      <c r="D41" s="24">
        <v>60000</v>
      </c>
      <c r="E41" s="25" t="s">
        <v>94</v>
      </c>
      <c r="F41" s="24"/>
      <c r="G41" s="24" t="s">
        <v>95</v>
      </c>
      <c r="H41" s="22"/>
      <c r="I41" s="26"/>
    </row>
    <row r="42" spans="1:9" customFormat="1" ht="15.75" thickBot="1" x14ac:dyDescent="0.3">
      <c r="A42" s="21"/>
      <c r="B42" s="22"/>
      <c r="C42" s="23"/>
      <c r="D42" s="24"/>
      <c r="E42" s="25"/>
      <c r="F42" s="24"/>
      <c r="G42" s="24"/>
      <c r="H42" s="22"/>
      <c r="I42" s="26"/>
    </row>
    <row r="43" spans="1:9" customFormat="1" ht="45.75" thickBot="1" x14ac:dyDescent="0.3">
      <c r="A43" s="21" t="s">
        <v>43</v>
      </c>
      <c r="B43" s="22" t="s">
        <v>53</v>
      </c>
      <c r="C43" s="23">
        <v>45127</v>
      </c>
      <c r="D43" s="24">
        <v>40000</v>
      </c>
      <c r="E43" s="25" t="s">
        <v>94</v>
      </c>
      <c r="F43" s="24"/>
      <c r="G43" s="24" t="s">
        <v>95</v>
      </c>
      <c r="H43" s="22"/>
      <c r="I43" s="26"/>
    </row>
    <row r="44" spans="1:9" customFormat="1" ht="15.75" thickBot="1" x14ac:dyDescent="0.3">
      <c r="A44" s="21"/>
      <c r="B44" s="22"/>
      <c r="C44" s="23"/>
      <c r="D44" s="24"/>
      <c r="E44" s="25"/>
      <c r="F44" s="24"/>
      <c r="G44" s="24"/>
      <c r="H44" s="22"/>
      <c r="I44" s="26"/>
    </row>
    <row r="45" spans="1:9" customFormat="1" ht="45.75" thickBot="1" x14ac:dyDescent="0.3">
      <c r="A45" s="21" t="s">
        <v>43</v>
      </c>
      <c r="B45" s="22" t="s">
        <v>54</v>
      </c>
      <c r="C45" s="23">
        <v>45127</v>
      </c>
      <c r="D45" s="24">
        <v>19960000</v>
      </c>
      <c r="E45" s="25" t="s">
        <v>94</v>
      </c>
      <c r="F45" s="24"/>
      <c r="G45" s="24" t="s">
        <v>95</v>
      </c>
      <c r="H45" s="22"/>
      <c r="I45" s="26"/>
    </row>
    <row r="46" spans="1:9" customFormat="1" ht="15.75" thickBot="1" x14ac:dyDescent="0.3">
      <c r="A46" s="21"/>
      <c r="B46" s="22"/>
      <c r="C46" s="23"/>
      <c r="D46" s="24"/>
      <c r="E46" s="25"/>
      <c r="F46" s="24"/>
      <c r="G46" s="24"/>
      <c r="H46" s="22"/>
      <c r="I46" s="26"/>
    </row>
    <row r="47" spans="1:9" customFormat="1" ht="45.75" thickBot="1" x14ac:dyDescent="0.3">
      <c r="A47" s="21" t="s">
        <v>43</v>
      </c>
      <c r="B47" s="22" t="s">
        <v>55</v>
      </c>
      <c r="C47" s="23">
        <v>45127</v>
      </c>
      <c r="D47" s="24">
        <v>202000</v>
      </c>
      <c r="E47" s="25" t="s">
        <v>94</v>
      </c>
      <c r="F47" s="24"/>
      <c r="G47" s="24" t="s">
        <v>93</v>
      </c>
      <c r="H47" s="22"/>
      <c r="I47" s="26"/>
    </row>
    <row r="48" spans="1:9" customFormat="1" ht="15.75" thickBot="1" x14ac:dyDescent="0.3">
      <c r="A48" s="21"/>
      <c r="B48" s="22"/>
      <c r="C48" s="23"/>
      <c r="D48" s="24"/>
      <c r="E48" s="25"/>
      <c r="F48" s="24"/>
      <c r="G48" s="24"/>
      <c r="H48" s="22"/>
      <c r="I48" s="26"/>
    </row>
    <row r="49" spans="1:9" customFormat="1" ht="45.75" thickBot="1" x14ac:dyDescent="0.3">
      <c r="A49" s="21" t="s">
        <v>43</v>
      </c>
      <c r="B49" s="22" t="s">
        <v>56</v>
      </c>
      <c r="C49" s="23">
        <v>45127</v>
      </c>
      <c r="D49" s="24">
        <v>157000</v>
      </c>
      <c r="E49" s="25" t="s">
        <v>94</v>
      </c>
      <c r="F49" s="24"/>
      <c r="G49" s="24" t="s">
        <v>93</v>
      </c>
      <c r="H49" s="22"/>
      <c r="I49" s="26"/>
    </row>
    <row r="50" spans="1:9" customFormat="1" ht="15.75" thickBot="1" x14ac:dyDescent="0.3">
      <c r="A50" s="21"/>
      <c r="B50" s="22"/>
      <c r="C50" s="23"/>
      <c r="D50" s="24"/>
      <c r="E50" s="25"/>
      <c r="F50" s="24"/>
      <c r="G50" s="24"/>
      <c r="H50" s="22"/>
      <c r="I50" s="26"/>
    </row>
    <row r="51" spans="1:9" customFormat="1" ht="45.75" thickBot="1" x14ac:dyDescent="0.3">
      <c r="A51" s="21" t="s">
        <v>43</v>
      </c>
      <c r="B51" s="22" t="s">
        <v>57</v>
      </c>
      <c r="C51" s="23">
        <v>45127</v>
      </c>
      <c r="D51" s="24">
        <v>5000</v>
      </c>
      <c r="E51" s="25" t="s">
        <v>94</v>
      </c>
      <c r="F51" s="24"/>
      <c r="G51" s="24" t="s">
        <v>93</v>
      </c>
      <c r="H51" s="22"/>
      <c r="I51" s="26"/>
    </row>
    <row r="52" spans="1:9" customFormat="1" ht="15.75" thickBot="1" x14ac:dyDescent="0.3">
      <c r="A52" s="21"/>
      <c r="B52" s="22"/>
      <c r="C52" s="23"/>
      <c r="D52" s="24"/>
      <c r="E52" s="25"/>
      <c r="F52" s="24"/>
      <c r="G52" s="24"/>
      <c r="H52" s="22"/>
      <c r="I52" s="26"/>
    </row>
    <row r="53" spans="1:9" customFormat="1" ht="45.75" thickBot="1" x14ac:dyDescent="0.3">
      <c r="A53" s="21" t="s">
        <v>43</v>
      </c>
      <c r="B53" s="22" t="s">
        <v>58</v>
      </c>
      <c r="C53" s="23">
        <v>45127</v>
      </c>
      <c r="D53" s="24">
        <v>220000</v>
      </c>
      <c r="E53" s="25" t="s">
        <v>94</v>
      </c>
      <c r="F53" s="24"/>
      <c r="G53" s="24" t="s">
        <v>95</v>
      </c>
      <c r="H53" s="22"/>
      <c r="I53" s="26"/>
    </row>
    <row r="54" spans="1:9" customFormat="1" ht="15.75" thickBot="1" x14ac:dyDescent="0.3">
      <c r="A54" s="21"/>
      <c r="B54" s="22"/>
      <c r="C54" s="23"/>
      <c r="D54" s="24"/>
      <c r="E54" s="25"/>
      <c r="F54" s="24"/>
      <c r="G54" s="24"/>
      <c r="H54" s="22"/>
      <c r="I54" s="26"/>
    </row>
    <row r="55" spans="1:9" customFormat="1" ht="45.75" thickBot="1" x14ac:dyDescent="0.3">
      <c r="A55" s="21" t="s">
        <v>43</v>
      </c>
      <c r="B55" s="22" t="s">
        <v>59</v>
      </c>
      <c r="C55" s="23">
        <v>45127</v>
      </c>
      <c r="D55" s="24">
        <v>300000</v>
      </c>
      <c r="E55" s="25" t="s">
        <v>94</v>
      </c>
      <c r="F55" s="24"/>
      <c r="G55" s="24" t="s">
        <v>95</v>
      </c>
      <c r="H55" s="22"/>
      <c r="I55" s="26"/>
    </row>
    <row r="56" spans="1:9" customFormat="1" ht="15.75" thickBot="1" x14ac:dyDescent="0.3">
      <c r="A56" s="21"/>
      <c r="B56" s="22"/>
      <c r="C56" s="23"/>
      <c r="D56" s="24"/>
      <c r="E56" s="25"/>
      <c r="F56" s="24"/>
      <c r="G56" s="24"/>
      <c r="H56" s="22"/>
      <c r="I56" s="26"/>
    </row>
    <row r="57" spans="1:9" customFormat="1" ht="45.75" thickBot="1" x14ac:dyDescent="0.3">
      <c r="A57" s="21" t="s">
        <v>43</v>
      </c>
      <c r="B57" s="22" t="s">
        <v>60</v>
      </c>
      <c r="C57" s="23">
        <v>45127</v>
      </c>
      <c r="D57" s="24">
        <v>127928.33</v>
      </c>
      <c r="E57" s="25" t="s">
        <v>94</v>
      </c>
      <c r="F57" s="24"/>
      <c r="G57" s="24" t="s">
        <v>93</v>
      </c>
      <c r="H57" s="22"/>
      <c r="I57" s="26"/>
    </row>
    <row r="58" spans="1:9" customFormat="1" ht="15.75" thickBot="1" x14ac:dyDescent="0.3">
      <c r="A58" s="21"/>
      <c r="B58" s="22"/>
      <c r="C58" s="23"/>
      <c r="D58" s="24"/>
      <c r="E58" s="25"/>
      <c r="F58" s="24"/>
      <c r="G58" s="24"/>
      <c r="H58" s="22"/>
      <c r="I58" s="26"/>
    </row>
    <row r="59" spans="1:9" customFormat="1" ht="45.75" thickBot="1" x14ac:dyDescent="0.3">
      <c r="A59" s="21" t="s">
        <v>43</v>
      </c>
      <c r="B59" s="22" t="s">
        <v>61</v>
      </c>
      <c r="C59" s="23">
        <v>45127</v>
      </c>
      <c r="D59" s="24">
        <v>305000</v>
      </c>
      <c r="E59" s="25" t="s">
        <v>94</v>
      </c>
      <c r="F59" s="24"/>
      <c r="G59" s="24" t="s">
        <v>93</v>
      </c>
      <c r="H59" s="22"/>
      <c r="I59" s="26"/>
    </row>
    <row r="60" spans="1:9" customFormat="1" ht="15.75" thickBot="1" x14ac:dyDescent="0.3">
      <c r="A60" s="21"/>
      <c r="B60" s="22"/>
      <c r="C60" s="23"/>
      <c r="D60" s="24"/>
      <c r="E60" s="25"/>
      <c r="F60" s="24"/>
      <c r="G60" s="24"/>
      <c r="H60" s="22"/>
      <c r="I60" s="26"/>
    </row>
    <row r="61" spans="1:9" customFormat="1" ht="45.75" thickBot="1" x14ac:dyDescent="0.3">
      <c r="A61" s="21" t="s">
        <v>43</v>
      </c>
      <c r="B61" s="22" t="s">
        <v>62</v>
      </c>
      <c r="C61" s="23">
        <v>45127</v>
      </c>
      <c r="D61" s="24">
        <v>48700</v>
      </c>
      <c r="E61" s="25" t="s">
        <v>94</v>
      </c>
      <c r="F61" s="24"/>
      <c r="G61" s="24" t="s">
        <v>93</v>
      </c>
      <c r="H61" s="22"/>
      <c r="I61" s="26"/>
    </row>
    <row r="62" spans="1:9" customFormat="1" ht="15.75" thickBot="1" x14ac:dyDescent="0.3">
      <c r="A62" s="21"/>
      <c r="B62" s="22"/>
      <c r="C62" s="23"/>
      <c r="D62" s="24"/>
      <c r="E62" s="25"/>
      <c r="F62" s="24"/>
      <c r="G62" s="24"/>
      <c r="H62" s="22"/>
      <c r="I62" s="26"/>
    </row>
    <row r="63" spans="1:9" customFormat="1" ht="45.75" thickBot="1" x14ac:dyDescent="0.3">
      <c r="A63" s="21" t="s">
        <v>43</v>
      </c>
      <c r="B63" s="22" t="s">
        <v>63</v>
      </c>
      <c r="C63" s="23">
        <v>45127</v>
      </c>
      <c r="D63" s="24">
        <v>72000</v>
      </c>
      <c r="E63" s="25" t="s">
        <v>94</v>
      </c>
      <c r="F63" s="24"/>
      <c r="G63" s="24" t="s">
        <v>93</v>
      </c>
      <c r="H63" s="22"/>
      <c r="I63" s="26"/>
    </row>
    <row r="64" spans="1:9" customFormat="1" ht="15.75" thickBot="1" x14ac:dyDescent="0.3">
      <c r="A64" s="21"/>
      <c r="B64" s="22"/>
      <c r="C64" s="23"/>
      <c r="D64" s="24"/>
      <c r="E64" s="25"/>
      <c r="F64" s="24"/>
      <c r="G64" s="24"/>
      <c r="H64" s="22"/>
      <c r="I64" s="26"/>
    </row>
    <row r="65" spans="1:9" customFormat="1" ht="45.75" thickBot="1" x14ac:dyDescent="0.3">
      <c r="A65" s="21" t="s">
        <v>43</v>
      </c>
      <c r="B65" s="22" t="s">
        <v>64</v>
      </c>
      <c r="C65" s="23">
        <v>45127</v>
      </c>
      <c r="D65" s="24">
        <v>543978.6</v>
      </c>
      <c r="E65" s="25" t="s">
        <v>94</v>
      </c>
      <c r="F65" s="24"/>
      <c r="G65" s="24" t="s">
        <v>93</v>
      </c>
      <c r="H65" s="22"/>
      <c r="I65" s="26"/>
    </row>
    <row r="66" spans="1:9" customFormat="1" ht="15.75" thickBot="1" x14ac:dyDescent="0.3">
      <c r="A66" s="21"/>
      <c r="B66" s="22"/>
      <c r="C66" s="23"/>
      <c r="D66" s="24"/>
      <c r="E66" s="25"/>
      <c r="F66" s="24"/>
      <c r="G66" s="24"/>
      <c r="H66" s="22"/>
      <c r="I66" s="26"/>
    </row>
    <row r="67" spans="1:9" customFormat="1" ht="45.75" thickBot="1" x14ac:dyDescent="0.3">
      <c r="A67" s="21" t="s">
        <v>43</v>
      </c>
      <c r="B67" s="22" t="s">
        <v>65</v>
      </c>
      <c r="C67" s="23">
        <v>45127</v>
      </c>
      <c r="D67" s="24">
        <v>165000</v>
      </c>
      <c r="E67" s="25" t="s">
        <v>94</v>
      </c>
      <c r="F67" s="24"/>
      <c r="G67" s="24" t="s">
        <v>95</v>
      </c>
      <c r="H67" s="22"/>
      <c r="I67" s="26"/>
    </row>
    <row r="68" spans="1:9" customFormat="1" ht="15.75" thickBot="1" x14ac:dyDescent="0.3">
      <c r="A68" s="21"/>
      <c r="B68" s="22"/>
      <c r="C68" s="23"/>
      <c r="D68" s="24"/>
      <c r="E68" s="25"/>
      <c r="F68" s="24"/>
      <c r="G68" s="24"/>
      <c r="H68" s="22"/>
      <c r="I68" s="26"/>
    </row>
    <row r="69" spans="1:9" customFormat="1" ht="45.75" thickBot="1" x14ac:dyDescent="0.3">
      <c r="A69" s="21" t="s">
        <v>43</v>
      </c>
      <c r="B69" s="22" t="s">
        <v>66</v>
      </c>
      <c r="C69" s="23">
        <v>45127</v>
      </c>
      <c r="D69" s="24">
        <v>500000</v>
      </c>
      <c r="E69" s="25" t="s">
        <v>94</v>
      </c>
      <c r="F69" s="24"/>
      <c r="G69" s="24" t="s">
        <v>95</v>
      </c>
      <c r="H69" s="22"/>
      <c r="I69" s="26"/>
    </row>
    <row r="70" spans="1:9" customFormat="1" ht="15.75" thickBot="1" x14ac:dyDescent="0.3">
      <c r="A70" s="21"/>
      <c r="B70" s="22"/>
      <c r="C70" s="23"/>
      <c r="D70" s="24"/>
      <c r="E70" s="25"/>
      <c r="F70" s="24"/>
      <c r="G70" s="24"/>
      <c r="H70" s="22"/>
      <c r="I70" s="26"/>
    </row>
    <row r="71" spans="1:9" customFormat="1" ht="45.75" thickBot="1" x14ac:dyDescent="0.3">
      <c r="A71" s="21" t="s">
        <v>43</v>
      </c>
      <c r="B71" s="22" t="s">
        <v>67</v>
      </c>
      <c r="C71" s="23">
        <v>45127</v>
      </c>
      <c r="D71" s="24">
        <v>200000</v>
      </c>
      <c r="E71" s="25" t="s">
        <v>94</v>
      </c>
      <c r="F71" s="24"/>
      <c r="G71" s="24" t="s">
        <v>95</v>
      </c>
      <c r="H71" s="22"/>
      <c r="I71" s="26"/>
    </row>
    <row r="72" spans="1:9" customFormat="1" ht="15.75" thickBot="1" x14ac:dyDescent="0.3">
      <c r="A72" s="21"/>
      <c r="B72" s="22"/>
      <c r="C72" s="23"/>
      <c r="D72" s="24"/>
      <c r="E72" s="25"/>
      <c r="F72" s="24"/>
      <c r="G72" s="24"/>
      <c r="H72" s="22"/>
      <c r="I72" s="26"/>
    </row>
    <row r="73" spans="1:9" customFormat="1" ht="45.75" thickBot="1" x14ac:dyDescent="0.3">
      <c r="A73" s="21" t="s">
        <v>43</v>
      </c>
      <c r="B73" s="22" t="s">
        <v>68</v>
      </c>
      <c r="C73" s="23">
        <v>45127</v>
      </c>
      <c r="D73" s="24">
        <v>50000</v>
      </c>
      <c r="E73" s="25" t="s">
        <v>94</v>
      </c>
      <c r="F73" s="24"/>
      <c r="G73" s="24" t="s">
        <v>95</v>
      </c>
      <c r="H73" s="22"/>
      <c r="I73" s="26"/>
    </row>
    <row r="74" spans="1:9" customFormat="1" ht="15.75" thickBot="1" x14ac:dyDescent="0.3">
      <c r="A74" s="21"/>
      <c r="B74" s="22"/>
      <c r="C74" s="23"/>
      <c r="D74" s="24"/>
      <c r="E74" s="25"/>
      <c r="F74" s="24"/>
      <c r="G74" s="24"/>
      <c r="H74" s="22"/>
      <c r="I74" s="26"/>
    </row>
    <row r="75" spans="1:9" customFormat="1" ht="45.75" thickBot="1" x14ac:dyDescent="0.3">
      <c r="A75" s="21" t="s">
        <v>43</v>
      </c>
      <c r="B75" s="22" t="s">
        <v>69</v>
      </c>
      <c r="C75" s="23">
        <v>45127</v>
      </c>
      <c r="D75" s="24">
        <v>75000</v>
      </c>
      <c r="E75" s="25" t="s">
        <v>94</v>
      </c>
      <c r="F75" s="24"/>
      <c r="G75" s="24" t="s">
        <v>95</v>
      </c>
      <c r="H75" s="22"/>
      <c r="I75" s="26"/>
    </row>
    <row r="76" spans="1:9" customFormat="1" ht="15.75" thickBot="1" x14ac:dyDescent="0.3">
      <c r="A76" s="21"/>
      <c r="B76" s="22"/>
      <c r="C76" s="23"/>
      <c r="D76" s="24"/>
      <c r="E76" s="25"/>
      <c r="F76" s="24"/>
      <c r="G76" s="24"/>
      <c r="H76" s="22"/>
      <c r="I76" s="26"/>
    </row>
    <row r="77" spans="1:9" customFormat="1" ht="45.75" thickBot="1" x14ac:dyDescent="0.3">
      <c r="A77" s="21" t="s">
        <v>43</v>
      </c>
      <c r="B77" s="22" t="s">
        <v>70</v>
      </c>
      <c r="C77" s="23">
        <v>45127</v>
      </c>
      <c r="D77" s="24">
        <v>300000</v>
      </c>
      <c r="E77" s="25" t="s">
        <v>94</v>
      </c>
      <c r="F77" s="24"/>
      <c r="G77" s="24" t="s">
        <v>95</v>
      </c>
      <c r="H77" s="22"/>
      <c r="I77" s="26"/>
    </row>
    <row r="78" spans="1:9" customFormat="1" ht="15.75" thickBot="1" x14ac:dyDescent="0.3">
      <c r="A78" s="21"/>
      <c r="B78" s="22"/>
      <c r="C78" s="23"/>
      <c r="D78" s="24"/>
      <c r="E78" s="25"/>
      <c r="F78" s="24"/>
      <c r="G78" s="24"/>
      <c r="H78" s="22"/>
      <c r="I78" s="26"/>
    </row>
    <row r="79" spans="1:9" customFormat="1" ht="45.75" thickBot="1" x14ac:dyDescent="0.3">
      <c r="A79" s="21" t="s">
        <v>43</v>
      </c>
      <c r="B79" s="22" t="s">
        <v>71</v>
      </c>
      <c r="C79" s="23">
        <v>45127</v>
      </c>
      <c r="D79" s="24">
        <v>300000</v>
      </c>
      <c r="E79" s="25" t="s">
        <v>94</v>
      </c>
      <c r="F79" s="24"/>
      <c r="G79" s="24" t="s">
        <v>95</v>
      </c>
      <c r="H79" s="22"/>
      <c r="I79" s="26"/>
    </row>
    <row r="80" spans="1:9" customFormat="1" ht="15.75" thickBot="1" x14ac:dyDescent="0.3">
      <c r="A80" s="21"/>
      <c r="B80" s="22"/>
      <c r="C80" s="23"/>
      <c r="D80" s="24"/>
      <c r="E80" s="25"/>
      <c r="F80" s="24"/>
      <c r="G80" s="24"/>
      <c r="H80" s="22"/>
      <c r="I80" s="26"/>
    </row>
    <row r="81" spans="1:9" customFormat="1" ht="45.75" thickBot="1" x14ac:dyDescent="0.3">
      <c r="A81" s="21" t="s">
        <v>43</v>
      </c>
      <c r="B81" s="22" t="s">
        <v>72</v>
      </c>
      <c r="C81" s="23">
        <v>45127</v>
      </c>
      <c r="D81" s="24">
        <v>80000</v>
      </c>
      <c r="E81" s="25" t="s">
        <v>94</v>
      </c>
      <c r="F81" s="24"/>
      <c r="G81" s="24" t="s">
        <v>95</v>
      </c>
      <c r="H81" s="22"/>
      <c r="I81" s="26"/>
    </row>
    <row r="82" spans="1:9" customFormat="1" ht="15.75" thickBot="1" x14ac:dyDescent="0.3">
      <c r="A82" s="21"/>
      <c r="B82" s="22"/>
      <c r="C82" s="23"/>
      <c r="D82" s="24"/>
      <c r="E82" s="25"/>
      <c r="F82" s="24"/>
      <c r="G82" s="24"/>
      <c r="H82" s="22"/>
      <c r="I82" s="26"/>
    </row>
    <row r="83" spans="1:9" customFormat="1" ht="45.75" thickBot="1" x14ac:dyDescent="0.3">
      <c r="A83" s="21" t="s">
        <v>43</v>
      </c>
      <c r="B83" s="22" t="s">
        <v>73</v>
      </c>
      <c r="C83" s="23">
        <v>45127</v>
      </c>
      <c r="D83" s="24" t="s">
        <v>89</v>
      </c>
      <c r="E83" s="25" t="s">
        <v>94</v>
      </c>
      <c r="F83" s="24"/>
      <c r="G83" s="24" t="s">
        <v>95</v>
      </c>
      <c r="H83" s="22"/>
      <c r="I83" s="26"/>
    </row>
    <row r="84" spans="1:9" customFormat="1" ht="15.75" thickBot="1" x14ac:dyDescent="0.3">
      <c r="A84" s="21"/>
      <c r="B84" s="22"/>
      <c r="C84" s="23"/>
      <c r="D84" s="24"/>
      <c r="E84" s="25"/>
      <c r="F84" s="24"/>
      <c r="G84" s="24"/>
      <c r="H84" s="22"/>
      <c r="I84" s="26"/>
    </row>
    <row r="85" spans="1:9" customFormat="1" ht="45.75" thickBot="1" x14ac:dyDescent="0.3">
      <c r="A85" s="21" t="s">
        <v>43</v>
      </c>
      <c r="B85" s="22" t="s">
        <v>74</v>
      </c>
      <c r="C85" s="23">
        <v>45127</v>
      </c>
      <c r="D85" s="24">
        <v>3000</v>
      </c>
      <c r="E85" s="25" t="s">
        <v>94</v>
      </c>
      <c r="F85" s="24"/>
      <c r="G85" s="24" t="s">
        <v>95</v>
      </c>
      <c r="H85" s="22"/>
      <c r="I85" s="26"/>
    </row>
    <row r="86" spans="1:9" customFormat="1" ht="15.75" thickBot="1" x14ac:dyDescent="0.3">
      <c r="A86" s="21"/>
      <c r="B86" s="22"/>
      <c r="C86" s="23"/>
      <c r="D86" s="24"/>
      <c r="E86" s="25"/>
      <c r="F86" s="24"/>
      <c r="G86" s="24"/>
      <c r="H86" s="22"/>
      <c r="I86" s="26"/>
    </row>
    <row r="87" spans="1:9" customFormat="1" ht="45.75" thickBot="1" x14ac:dyDescent="0.3">
      <c r="A87" s="21" t="s">
        <v>43</v>
      </c>
      <c r="B87" s="22" t="s">
        <v>75</v>
      </c>
      <c r="C87" s="23">
        <v>45127</v>
      </c>
      <c r="D87" s="24">
        <v>30000</v>
      </c>
      <c r="E87" s="25" t="s">
        <v>94</v>
      </c>
      <c r="F87" s="24"/>
      <c r="G87" s="24" t="s">
        <v>95</v>
      </c>
      <c r="H87" s="22"/>
      <c r="I87" s="26"/>
    </row>
    <row r="88" spans="1:9" customFormat="1" ht="15.75" thickBot="1" x14ac:dyDescent="0.3">
      <c r="A88" s="21"/>
      <c r="B88" s="22"/>
      <c r="C88" s="23"/>
      <c r="D88" s="24"/>
      <c r="E88" s="25"/>
      <c r="F88" s="24"/>
      <c r="G88" s="24"/>
      <c r="H88" s="22"/>
      <c r="I88" s="26"/>
    </row>
    <row r="89" spans="1:9" customFormat="1" ht="45.75" thickBot="1" x14ac:dyDescent="0.3">
      <c r="A89" s="21" t="s">
        <v>43</v>
      </c>
      <c r="B89" s="22" t="s">
        <v>76</v>
      </c>
      <c r="C89" s="23">
        <v>45127</v>
      </c>
      <c r="D89" s="24">
        <v>60000</v>
      </c>
      <c r="E89" s="25" t="s">
        <v>94</v>
      </c>
      <c r="F89" s="24"/>
      <c r="G89" s="24" t="s">
        <v>95</v>
      </c>
      <c r="H89" s="22"/>
      <c r="I89" s="26"/>
    </row>
    <row r="90" spans="1:9" customFormat="1" ht="15.75" thickBot="1" x14ac:dyDescent="0.3">
      <c r="A90" s="21"/>
      <c r="B90" s="22"/>
      <c r="C90" s="23"/>
      <c r="D90" s="24"/>
      <c r="E90" s="25"/>
      <c r="F90" s="24"/>
      <c r="G90" s="24"/>
      <c r="H90" s="22"/>
      <c r="I90" s="26"/>
    </row>
    <row r="91" spans="1:9" customFormat="1" ht="45.75" thickBot="1" x14ac:dyDescent="0.3">
      <c r="A91" s="21" t="s">
        <v>43</v>
      </c>
      <c r="B91" s="22" t="s">
        <v>77</v>
      </c>
      <c r="C91" s="23">
        <v>45127</v>
      </c>
      <c r="D91" s="24">
        <v>70000</v>
      </c>
      <c r="E91" s="25" t="s">
        <v>94</v>
      </c>
      <c r="F91" s="24"/>
      <c r="G91" s="24" t="s">
        <v>95</v>
      </c>
      <c r="H91" s="22"/>
      <c r="I91" s="26"/>
    </row>
    <row r="92" spans="1:9" customFormat="1" ht="15.75" thickBot="1" x14ac:dyDescent="0.3">
      <c r="A92" s="21"/>
      <c r="B92" s="22"/>
      <c r="C92" s="23"/>
      <c r="D92" s="24"/>
      <c r="E92" s="25"/>
      <c r="F92" s="24"/>
      <c r="G92" s="24"/>
      <c r="H92" s="22"/>
      <c r="I92" s="26"/>
    </row>
    <row r="93" spans="1:9" customFormat="1" ht="45.75" thickBot="1" x14ac:dyDescent="0.3">
      <c r="A93" s="21" t="s">
        <v>43</v>
      </c>
      <c r="B93" s="22" t="s">
        <v>78</v>
      </c>
      <c r="C93" s="23">
        <v>45127</v>
      </c>
      <c r="D93" s="24">
        <v>528000</v>
      </c>
      <c r="E93" s="25" t="s">
        <v>94</v>
      </c>
      <c r="F93" s="24"/>
      <c r="G93" s="24" t="s">
        <v>95</v>
      </c>
      <c r="H93" s="22"/>
      <c r="I93" s="26"/>
    </row>
    <row r="94" spans="1:9" customFormat="1" ht="15.75" thickBot="1" x14ac:dyDescent="0.3">
      <c r="A94" s="21"/>
      <c r="B94" s="22"/>
      <c r="C94" s="23"/>
      <c r="D94" s="24"/>
      <c r="E94" s="25"/>
      <c r="F94" s="24"/>
      <c r="G94" s="24"/>
      <c r="H94" s="22"/>
      <c r="I94" s="26"/>
    </row>
    <row r="95" spans="1:9" customFormat="1" ht="45.75" thickBot="1" x14ac:dyDescent="0.3">
      <c r="A95" s="21" t="s">
        <v>43</v>
      </c>
      <c r="B95" s="22" t="s">
        <v>79</v>
      </c>
      <c r="C95" s="23">
        <v>45127</v>
      </c>
      <c r="D95" s="24">
        <v>30000</v>
      </c>
      <c r="E95" s="25" t="s">
        <v>94</v>
      </c>
      <c r="F95" s="24"/>
      <c r="G95" s="24" t="s">
        <v>95</v>
      </c>
      <c r="H95" s="22"/>
      <c r="I95" s="26"/>
    </row>
    <row r="96" spans="1:9" customFormat="1" ht="15.75" thickBot="1" x14ac:dyDescent="0.3">
      <c r="A96" s="21"/>
      <c r="B96" s="22"/>
      <c r="C96" s="23"/>
      <c r="D96" s="24"/>
      <c r="E96" s="25"/>
      <c r="F96" s="24"/>
      <c r="G96" s="24"/>
      <c r="H96" s="22"/>
      <c r="I96" s="26"/>
    </row>
    <row r="97" spans="1:9" customFormat="1" ht="45.75" thickBot="1" x14ac:dyDescent="0.3">
      <c r="A97" s="21" t="s">
        <v>43</v>
      </c>
      <c r="B97" s="22" t="s">
        <v>80</v>
      </c>
      <c r="C97" s="23">
        <v>45127</v>
      </c>
      <c r="D97" s="24">
        <v>30000</v>
      </c>
      <c r="E97" s="25" t="s">
        <v>94</v>
      </c>
      <c r="F97" s="24"/>
      <c r="G97" s="24" t="s">
        <v>95</v>
      </c>
      <c r="H97" s="22"/>
      <c r="I97" s="26"/>
    </row>
    <row r="98" spans="1:9" customFormat="1" ht="15.75" thickBot="1" x14ac:dyDescent="0.3">
      <c r="A98" s="21"/>
      <c r="B98" s="22"/>
      <c r="C98" s="23"/>
      <c r="D98" s="24"/>
      <c r="E98" s="25"/>
      <c r="F98" s="24"/>
      <c r="G98" s="24"/>
      <c r="H98" s="22"/>
      <c r="I98" s="26"/>
    </row>
    <row r="99" spans="1:9" customFormat="1" ht="45.75" thickBot="1" x14ac:dyDescent="0.3">
      <c r="A99" s="21" t="s">
        <v>43</v>
      </c>
      <c r="B99" s="22" t="s">
        <v>81</v>
      </c>
      <c r="C99" s="23">
        <v>45127</v>
      </c>
      <c r="D99" s="24">
        <v>70000</v>
      </c>
      <c r="E99" s="25" t="s">
        <v>94</v>
      </c>
      <c r="F99" s="24"/>
      <c r="G99" s="24" t="s">
        <v>95</v>
      </c>
      <c r="H99" s="22"/>
      <c r="I99" s="26"/>
    </row>
    <row r="100" spans="1:9" customFormat="1" ht="15.75" thickBot="1" x14ac:dyDescent="0.3">
      <c r="A100" s="21"/>
      <c r="B100" s="22"/>
      <c r="C100" s="23"/>
      <c r="D100" s="24"/>
      <c r="E100" s="25"/>
      <c r="F100" s="24"/>
      <c r="G100" s="24"/>
      <c r="H100" s="22"/>
      <c r="I100" s="26"/>
    </row>
    <row r="101" spans="1:9" customFormat="1" ht="45.75" thickBot="1" x14ac:dyDescent="0.3">
      <c r="A101" s="21" t="s">
        <v>43</v>
      </c>
      <c r="B101" s="22" t="s">
        <v>82</v>
      </c>
      <c r="C101" s="23">
        <v>45127</v>
      </c>
      <c r="D101" s="24">
        <v>100000</v>
      </c>
      <c r="E101" s="25" t="s">
        <v>94</v>
      </c>
      <c r="F101" s="24"/>
      <c r="G101" s="24" t="s">
        <v>95</v>
      </c>
      <c r="H101" s="22"/>
      <c r="I101" s="26"/>
    </row>
    <row r="102" spans="1:9" customFormat="1" ht="15.75" thickBot="1" x14ac:dyDescent="0.3">
      <c r="A102" s="21"/>
      <c r="B102" s="22"/>
      <c r="C102" s="23"/>
      <c r="D102" s="24"/>
      <c r="E102" s="25"/>
      <c r="F102" s="24"/>
      <c r="G102" s="24"/>
      <c r="H102" s="22"/>
      <c r="I102" s="26"/>
    </row>
    <row r="103" spans="1:9" customFormat="1" ht="45.75" thickBot="1" x14ac:dyDescent="0.3">
      <c r="A103" s="21" t="s">
        <v>43</v>
      </c>
      <c r="B103" s="22" t="s">
        <v>87</v>
      </c>
      <c r="C103" s="23">
        <v>45127</v>
      </c>
      <c r="D103" s="24">
        <v>320000</v>
      </c>
      <c r="E103" s="25" t="s">
        <v>94</v>
      </c>
      <c r="F103" s="24">
        <f>D103</f>
        <v>320000</v>
      </c>
      <c r="G103" s="24" t="s">
        <v>93</v>
      </c>
      <c r="H103" s="22"/>
      <c r="I103" s="26"/>
    </row>
    <row r="104" spans="1:9" customFormat="1" ht="15.75" thickBot="1" x14ac:dyDescent="0.3">
      <c r="A104" s="21"/>
      <c r="B104" s="15"/>
      <c r="C104" s="32"/>
      <c r="D104" s="10"/>
      <c r="E104" s="33"/>
      <c r="F104" s="10"/>
      <c r="G104" s="10"/>
      <c r="H104" s="15"/>
      <c r="I104" s="15"/>
    </row>
    <row r="105" spans="1:9" customFormat="1" ht="45.75" thickBot="1" x14ac:dyDescent="0.3">
      <c r="A105" s="21" t="s">
        <v>43</v>
      </c>
      <c r="B105" s="22" t="s">
        <v>88</v>
      </c>
      <c r="C105" s="23">
        <v>45127</v>
      </c>
      <c r="D105" s="24">
        <v>56454.77</v>
      </c>
      <c r="E105" s="25" t="s">
        <v>94</v>
      </c>
      <c r="F105" s="24">
        <f>D105</f>
        <v>56454.77</v>
      </c>
      <c r="G105" s="24" t="s">
        <v>93</v>
      </c>
      <c r="H105" s="22"/>
      <c r="I105" s="26"/>
    </row>
    <row r="106" spans="1:9" customFormat="1" x14ac:dyDescent="0.25">
      <c r="A106" s="30"/>
      <c r="B106" s="15"/>
      <c r="C106" s="32"/>
      <c r="D106" s="10"/>
      <c r="E106" s="11"/>
      <c r="F106" s="10"/>
      <c r="G106" s="10"/>
      <c r="H106" s="15"/>
      <c r="I106" s="15"/>
    </row>
    <row r="107" spans="1:9" x14ac:dyDescent="0.25">
      <c r="A107" s="33"/>
    </row>
    <row r="108" spans="1:9" x14ac:dyDescent="0.25">
      <c r="A108" s="33"/>
    </row>
    <row r="109" spans="1:9" x14ac:dyDescent="0.25">
      <c r="A109" s="33"/>
    </row>
    <row r="110" spans="1:9" x14ac:dyDescent="0.25">
      <c r="A110" s="33"/>
    </row>
    <row r="111" spans="1:9" x14ac:dyDescent="0.25">
      <c r="A111" s="33"/>
    </row>
    <row r="112" spans="1:9" x14ac:dyDescent="0.25">
      <c r="A112" s="11"/>
    </row>
    <row r="113" spans="1:1" x14ac:dyDescent="0.25">
      <c r="A113" s="11"/>
    </row>
    <row r="114" spans="1:1" x14ac:dyDescent="0.25">
      <c r="A114" s="11"/>
    </row>
    <row r="115" spans="1:1" x14ac:dyDescent="0.25">
      <c r="A115" s="11"/>
    </row>
    <row r="116" spans="1:1" x14ac:dyDescent="0.25">
      <c r="A116" s="11"/>
    </row>
    <row r="117" spans="1:1" x14ac:dyDescent="0.25">
      <c r="A117" s="11"/>
    </row>
    <row r="118" spans="1:1" x14ac:dyDescent="0.25">
      <c r="A118" s="11"/>
    </row>
    <row r="119" spans="1:1" x14ac:dyDescent="0.25">
      <c r="A119" s="11"/>
    </row>
    <row r="120" spans="1:1" x14ac:dyDescent="0.25">
      <c r="A120" s="11"/>
    </row>
    <row r="121" spans="1:1" x14ac:dyDescent="0.25">
      <c r="A121" s="11"/>
    </row>
    <row r="122" spans="1:1" x14ac:dyDescent="0.25">
      <c r="A122" s="11"/>
    </row>
    <row r="123" spans="1:1" x14ac:dyDescent="0.25">
      <c r="A123" s="11"/>
    </row>
    <row r="124" spans="1:1" x14ac:dyDescent="0.25">
      <c r="A124" s="11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  <row r="148" spans="1:1" x14ac:dyDescent="0.25">
      <c r="A148" s="11"/>
    </row>
    <row r="149" spans="1:1" x14ac:dyDescent="0.25">
      <c r="A149" s="11"/>
    </row>
    <row r="150" spans="1:1" x14ac:dyDescent="0.25">
      <c r="A150" s="11"/>
    </row>
    <row r="151" spans="1:1" x14ac:dyDescent="0.25">
      <c r="A151" s="11"/>
    </row>
    <row r="152" spans="1:1" x14ac:dyDescent="0.25">
      <c r="A152" s="11"/>
    </row>
    <row r="153" spans="1:1" x14ac:dyDescent="0.25">
      <c r="A153" s="11"/>
    </row>
    <row r="154" spans="1:1" x14ac:dyDescent="0.25">
      <c r="A154" s="11"/>
    </row>
    <row r="155" spans="1:1" x14ac:dyDescent="0.25">
      <c r="A155" s="11"/>
    </row>
    <row r="156" spans="1:1" x14ac:dyDescent="0.25">
      <c r="A156" s="11"/>
    </row>
    <row r="157" spans="1:1" x14ac:dyDescent="0.25">
      <c r="A157" s="11"/>
    </row>
    <row r="158" spans="1:1" x14ac:dyDescent="0.25">
      <c r="A158" s="11"/>
    </row>
    <row r="159" spans="1:1" x14ac:dyDescent="0.25">
      <c r="A159" s="11"/>
    </row>
    <row r="160" spans="1:1" x14ac:dyDescent="0.25">
      <c r="A160" s="11"/>
    </row>
    <row r="161" spans="1:1" x14ac:dyDescent="0.25">
      <c r="A161" s="11"/>
    </row>
    <row r="162" spans="1:1" x14ac:dyDescent="0.25">
      <c r="A162" s="11"/>
    </row>
    <row r="163" spans="1:1" x14ac:dyDescent="0.25">
      <c r="A163" s="11"/>
    </row>
    <row r="164" spans="1:1" x14ac:dyDescent="0.25">
      <c r="A164" s="11"/>
    </row>
    <row r="165" spans="1:1" x14ac:dyDescent="0.25">
      <c r="A165" s="11"/>
    </row>
    <row r="166" spans="1:1" x14ac:dyDescent="0.25">
      <c r="A166" s="33"/>
    </row>
    <row r="167" spans="1:1" x14ac:dyDescent="0.25">
      <c r="A167" s="33"/>
    </row>
    <row r="168" spans="1:1" x14ac:dyDescent="0.25">
      <c r="A168" s="33"/>
    </row>
    <row r="169" spans="1:1" x14ac:dyDescent="0.25">
      <c r="A169" s="33"/>
    </row>
    <row r="170" spans="1:1" x14ac:dyDescent="0.25">
      <c r="A170" s="33"/>
    </row>
    <row r="171" spans="1:1" x14ac:dyDescent="0.25">
      <c r="A171" s="33"/>
    </row>
    <row r="172" spans="1:1" x14ac:dyDescent="0.25">
      <c r="A172" s="33"/>
    </row>
    <row r="173" spans="1:1" x14ac:dyDescent="0.25">
      <c r="A173" s="33"/>
    </row>
    <row r="174" spans="1:1" x14ac:dyDescent="0.25">
      <c r="A174" s="33"/>
    </row>
    <row r="175" spans="1:1" x14ac:dyDescent="0.25">
      <c r="A175" s="33"/>
    </row>
    <row r="176" spans="1:1" x14ac:dyDescent="0.25">
      <c r="A176" s="33"/>
    </row>
    <row r="177" spans="1:1" x14ac:dyDescent="0.25">
      <c r="A177" s="33"/>
    </row>
    <row r="178" spans="1:1" x14ac:dyDescent="0.25">
      <c r="A178" s="33"/>
    </row>
    <row r="179" spans="1:1" x14ac:dyDescent="0.25">
      <c r="A179" s="33"/>
    </row>
    <row r="180" spans="1:1" x14ac:dyDescent="0.25">
      <c r="A180" s="33"/>
    </row>
    <row r="181" spans="1:1" x14ac:dyDescent="0.25">
      <c r="A181" s="33"/>
    </row>
    <row r="182" spans="1:1" x14ac:dyDescent="0.25">
      <c r="A182" s="33"/>
    </row>
    <row r="183" spans="1:1" x14ac:dyDescent="0.25">
      <c r="A183" s="33"/>
    </row>
    <row r="184" spans="1:1" x14ac:dyDescent="0.25">
      <c r="A184" s="33"/>
    </row>
    <row r="185" spans="1:1" x14ac:dyDescent="0.25">
      <c r="A185" s="33"/>
    </row>
    <row r="186" spans="1:1" x14ac:dyDescent="0.25">
      <c r="A186" s="33"/>
    </row>
    <row r="187" spans="1:1" x14ac:dyDescent="0.25">
      <c r="A187" s="33"/>
    </row>
    <row r="188" spans="1:1" x14ac:dyDescent="0.25">
      <c r="A188" s="33"/>
    </row>
    <row r="189" spans="1:1" x14ac:dyDescent="0.25">
      <c r="A189" s="33"/>
    </row>
    <row r="190" spans="1:1" x14ac:dyDescent="0.25">
      <c r="A190" s="33"/>
    </row>
  </sheetData>
  <mergeCells count="13">
    <mergeCell ref="H1:I1"/>
    <mergeCell ref="F15:F17"/>
    <mergeCell ref="F3:F5"/>
    <mergeCell ref="A15:A17"/>
    <mergeCell ref="B15:B17"/>
    <mergeCell ref="C15:C17"/>
    <mergeCell ref="D15:D17"/>
    <mergeCell ref="E15:E17"/>
    <mergeCell ref="A3:A5"/>
    <mergeCell ref="B3:B5"/>
    <mergeCell ref="D3:D5"/>
    <mergeCell ref="E3:E5"/>
    <mergeCell ref="C3:C5"/>
  </mergeCells>
  <hyperlinks>
    <hyperlink ref="D27" r:id="rId1" display="callto:14.318.492,90" xr:uid="{93A9CB75-2BFB-4A2B-B289-20458BD3110A}"/>
    <hyperlink ref="D33" r:id="rId2" display="callto:31.417.525,13" xr:uid="{749DCDF3-5187-452E-873C-99A2ADBEBC72}"/>
    <hyperlink ref="D39" r:id="rId3" display="callto:24.529.791,79" xr:uid="{507F17BB-ABDE-4E2A-8001-9142C7C55FE5}"/>
    <hyperlink ref="D45" r:id="rId4" display="callto:19.960.000,00" xr:uid="{16F4C086-756A-416F-B966-2587EF5CF3F4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Pasini</dc:creator>
  <cp:lastModifiedBy>Mara Porzio</cp:lastModifiedBy>
  <dcterms:created xsi:type="dcterms:W3CDTF">2023-09-14T10:31:34Z</dcterms:created>
  <dcterms:modified xsi:type="dcterms:W3CDTF">2024-01-29T09:34:41Z</dcterms:modified>
</cp:coreProperties>
</file>